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5.Información en materia de retribuciones\2023\4.Retribuciones personal funcionario,estatutario, laboral 2023\"/>
    </mc:Choice>
  </mc:AlternateContent>
  <xr:revisionPtr revIDLastSave="0" documentId="13_ncr:9_{F024F843-8B63-4A10-AF4A-6703CBE3CC90}" xr6:coauthVersionLast="47" xr6:coauthVersionMax="47" xr10:uidLastSave="{00000000-0000-0000-0000-000000000000}"/>
  <bookViews>
    <workbookView xWindow="-120" yWindow="-120" windowWidth="29040" windowHeight="15840" xr2:uid="{8B2F153F-BF3B-4914-A474-6045C651CC00}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H30" i="1" s="1"/>
  <c r="G24" i="1"/>
  <c r="G30" i="1" s="1"/>
  <c r="F32" i="1" s="1"/>
  <c r="F24" i="1"/>
  <c r="E24" i="1"/>
  <c r="E30" i="1" s="1"/>
  <c r="D24" i="1"/>
  <c r="D30" i="1" s="1"/>
  <c r="C24" i="1"/>
  <c r="C30" i="1" s="1"/>
  <c r="B24" i="1"/>
  <c r="H23" i="1"/>
  <c r="G23" i="1"/>
  <c r="F23" i="1"/>
  <c r="E23" i="1"/>
  <c r="D23" i="1"/>
  <c r="C23" i="1"/>
  <c r="B23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<sst xmlns="http://schemas.openxmlformats.org/spreadsheetml/2006/main" count="35" uniqueCount="23">
  <si>
    <t>INFORMACIÓN EN MATERIA DE RETRIBUCIONES SOLICITADA EN EL CUESTIONARIO SOBRE PUBLICIDAD ACTIVA (ITCANARIAS - MESTA) DE LA EVALUACIÓN: ÍNDICE DE TRANSPARENCIA DE CANARIAS (ITCANARIAS) 2023</t>
  </si>
  <si>
    <t>GMR - GESTIÓN DEL MEDIO RURAL DE CANARIAS</t>
  </si>
  <si>
    <t>20)</t>
  </si>
  <si>
    <t>CATEGORÍAS:</t>
  </si>
  <si>
    <t>Altas</t>
  </si>
  <si>
    <t>Bajas</t>
  </si>
  <si>
    <t>Nº Total</t>
  </si>
  <si>
    <t>Nº Medio</t>
  </si>
  <si>
    <t>Coste Total (sin seguridad social)</t>
  </si>
  <si>
    <t>Seg. Soc.</t>
  </si>
  <si>
    <t>Total coste</t>
  </si>
  <si>
    <t>GERENTE</t>
  </si>
  <si>
    <t>OTROS DIRECTIVOS</t>
  </si>
  <si>
    <t>TECNICOS SUPERIORES</t>
  </si>
  <si>
    <t>TECNICOS MEDIOS</t>
  </si>
  <si>
    <t>ADMINISTRATIVOS</t>
  </si>
  <si>
    <t>OBREROS Y SUBALTERNOS</t>
  </si>
  <si>
    <t>TOTAL PERSONAL FIJO</t>
  </si>
  <si>
    <t>TOTAL PERSONAL EVENTUAL</t>
  </si>
  <si>
    <t>TOTAL PERSONAL</t>
  </si>
  <si>
    <t>OTROS GASTOS SOCIALES NO INDIVIDUALIZABLES</t>
  </si>
  <si>
    <t>TOTAL GASTO DE PERSONAL</t>
  </si>
  <si>
    <t>Actualizado: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</si>
</sst>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000000"/>
      <name val="Arial"/>
      <family val="2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2"/>
      <color rgb="FF338C26"/>
      <name val="Calibri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338C26"/>
        <bgColor rgb="FF338C26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0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6">
    <xf numFmtId="0" fontId="0" fillId="0" borderId="0" xfId="0"/>
    <xf numFmtId="0" fontId="16" fillId="9" borderId="0" xfId="0" applyFont="1" applyFill="1"/>
    <xf numFmtId="0" fontId="17" fillId="9" borderId="0" xfId="0" applyFont="1" applyFill="1" applyAlignment="1">
      <alignment horizontal="center" wrapText="1"/>
    </xf>
    <xf numFmtId="0" fontId="18" fillId="9" borderId="2" xfId="0" applyFont="1" applyFill="1" applyBorder="1" applyAlignment="1">
      <alignment horizontal="left" vertical="top" wrapText="1"/>
    </xf>
    <xf numFmtId="0" fontId="16" fillId="10" borderId="6" xfId="0" applyFont="1" applyFill="1" applyBorder="1"/>
    <xf numFmtId="0" fontId="16" fillId="0" borderId="0" xfId="0" applyFont="1"/>
    <xf numFmtId="0" fontId="19" fillId="9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17" fillId="9" borderId="3" xfId="14" applyFont="1" applyFill="1" applyBorder="1" applyAlignment="1" applyProtection="1">
      <alignment horizontal="left" vertical="center" indent="1"/>
    </xf>
    <xf numFmtId="0" fontId="17" fillId="9" borderId="3" xfId="14" applyFont="1" applyFill="1" applyBorder="1" applyAlignment="1" applyProtection="1">
      <alignment horizontal="center" vertical="center"/>
    </xf>
    <xf numFmtId="0" fontId="17" fillId="9" borderId="3" xfId="14" applyFont="1" applyFill="1" applyBorder="1" applyAlignment="1" applyProtection="1">
      <alignment horizontal="center" vertical="center" wrapText="1"/>
    </xf>
    <xf numFmtId="0" fontId="1" fillId="0" borderId="0" xfId="0" applyFont="1"/>
    <xf numFmtId="0" fontId="16" fillId="9" borderId="3" xfId="14" applyFont="1" applyFill="1" applyBorder="1" applyAlignment="1" applyProtection="1">
      <alignment horizontal="left" vertical="center" indent="1"/>
    </xf>
    <xf numFmtId="0" fontId="16" fillId="9" borderId="3" xfId="14" applyFont="1" applyFill="1" applyBorder="1" applyAlignment="1" applyProtection="1">
      <alignment horizontal="center" vertical="center"/>
    </xf>
    <xf numFmtId="4" fontId="16" fillId="9" borderId="3" xfId="14" applyNumberFormat="1" applyFont="1" applyFill="1" applyBorder="1" applyAlignment="1" applyProtection="1">
      <alignment horizontal="center" vertical="center"/>
    </xf>
    <xf numFmtId="4" fontId="16" fillId="9" borderId="3" xfId="14" applyNumberFormat="1" applyFont="1" applyFill="1" applyBorder="1" applyAlignment="1" applyProtection="1">
      <alignment vertical="center"/>
    </xf>
    <xf numFmtId="0" fontId="16" fillId="9" borderId="4" xfId="14" applyFont="1" applyFill="1" applyBorder="1" applyAlignment="1" applyProtection="1">
      <alignment horizontal="left" vertical="center" indent="1"/>
    </xf>
    <xf numFmtId="0" fontId="17" fillId="9" borderId="3" xfId="14" applyFont="1" applyFill="1" applyBorder="1" applyAlignment="1" applyProtection="1">
      <alignment horizontal="right" vertical="center"/>
    </xf>
    <xf numFmtId="4" fontId="17" fillId="9" borderId="3" xfId="14" applyNumberFormat="1" applyFont="1" applyFill="1" applyBorder="1" applyAlignment="1" applyProtection="1">
      <alignment horizontal="center" vertical="center"/>
    </xf>
    <xf numFmtId="4" fontId="17" fillId="9" borderId="3" xfId="14" applyNumberFormat="1" applyFont="1" applyFill="1" applyBorder="1" applyAlignment="1" applyProtection="1">
      <alignment vertical="center"/>
    </xf>
    <xf numFmtId="0" fontId="16" fillId="0" borderId="3" xfId="14" applyFont="1" applyFill="1" applyBorder="1" applyAlignment="1" applyProtection="1">
      <alignment horizontal="center" vertical="center"/>
    </xf>
    <xf numFmtId="0" fontId="17" fillId="0" borderId="3" xfId="14" applyFont="1" applyFill="1" applyBorder="1" applyAlignment="1" applyProtection="1">
      <alignment horizontal="right" vertical="center"/>
    </xf>
    <xf numFmtId="0" fontId="17" fillId="9" borderId="5" xfId="14" applyFont="1" applyFill="1" applyBorder="1" applyAlignment="1" applyProtection="1">
      <alignment horizontal="left" vertical="center" indent="1"/>
    </xf>
    <xf numFmtId="0" fontId="18" fillId="10" borderId="7" xfId="14" applyFont="1" applyFill="1" applyBorder="1" applyAlignment="1" applyProtection="1">
      <alignment horizontal="right" vertical="center"/>
    </xf>
    <xf numFmtId="4" fontId="18" fillId="10" borderId="6" xfId="14" applyNumberFormat="1" applyFont="1" applyFill="1" applyBorder="1" applyAlignment="1" applyProtection="1">
      <alignment horizontal="right" vertical="center"/>
    </xf>
    <xf numFmtId="4" fontId="16" fillId="9" borderId="6" xfId="14" applyNumberFormat="1" applyFont="1" applyFill="1" applyBorder="1" applyAlignment="1" applyProtection="1">
      <alignment vertical="center"/>
    </xf>
  </cellXfs>
  <cellStyles count="20">
    <cellStyle name="Accent" xfId="2" xr:uid="{500B9DCB-65A7-4BB5-978A-90DD13ABF906}"/>
    <cellStyle name="Accent 1" xfId="3" xr:uid="{63C8D0C3-ECE2-46E1-A382-E9322F2E2DDC}"/>
    <cellStyle name="Accent 2" xfId="4" xr:uid="{B70F53B9-22E3-4C65-9C23-2F0C61CA2A0B}"/>
    <cellStyle name="Accent 3" xfId="5" xr:uid="{958D3C41-9C32-4FE7-9157-C9947F3E156D}"/>
    <cellStyle name="Bad" xfId="6" xr:uid="{720297C2-CF4A-44BC-8A31-F2BEA701A78B}"/>
    <cellStyle name="Error" xfId="7" xr:uid="{B07105E1-51ED-4447-A078-B352F656F56C}"/>
    <cellStyle name="Footnote" xfId="8" xr:uid="{0BE74DC9-58BC-485F-AFC0-3C9AC870B9C6}"/>
    <cellStyle name="Good" xfId="9" xr:uid="{1D78ABDF-788A-45E9-963A-76C1BB879361}"/>
    <cellStyle name="Heading (user)" xfId="10" xr:uid="{8FDD5EE7-B9CE-4645-9706-723417ED6B79}"/>
    <cellStyle name="Heading 1" xfId="11" xr:uid="{3F28F503-6B6B-4824-A56A-7399B8EF13AD}"/>
    <cellStyle name="Heading 2" xfId="12" xr:uid="{525EC219-2A95-4B1C-ADB1-728D874BC77C}"/>
    <cellStyle name="Hyperlink" xfId="13" xr:uid="{736F9A21-F819-4F21-A1B8-9302D88FA689}"/>
    <cellStyle name="Neutral" xfId="1" builtinId="28" customBuiltin="1"/>
    <cellStyle name="Normal" xfId="0" builtinId="0" customBuiltin="1"/>
    <cellStyle name="Normal 2" xfId="14" xr:uid="{013E2312-0AA0-43CB-A858-79DAF4579CB5}"/>
    <cellStyle name="Note" xfId="15" xr:uid="{A7A6CA15-7E3B-45A1-8531-336285740085}"/>
    <cellStyle name="Result (user)" xfId="16" xr:uid="{F1C8816C-A5CE-4F32-84E9-679F18B24BE6}"/>
    <cellStyle name="Status" xfId="17" xr:uid="{467264C4-6B8F-40A9-87CA-8A86F2F5E825}"/>
    <cellStyle name="Text" xfId="18" xr:uid="{655354DF-C7D6-4C14-AECF-6DA3D7AF9381}"/>
    <cellStyle name="Warning" xfId="19" xr:uid="{DEE8413A-2274-4819-BB87-EE9EF6CC5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19796</xdr:colOff>
      <xdr:row>0</xdr:row>
      <xdr:rowOff>0</xdr:rowOff>
    </xdr:from>
    <xdr:ext cx="1666795" cy="600477"/>
    <xdr:pic>
      <xdr:nvPicPr>
        <xdr:cNvPr id="2" name="2 Imagen" descr="Logo GMR.jpg">
          <a:extLst>
            <a:ext uri="{FF2B5EF4-FFF2-40B4-BE49-F238E27FC236}">
              <a16:creationId xmlns:a16="http://schemas.microsoft.com/office/drawing/2014/main" id="{366D6A16-342A-F1C1-13F9-4D8D893DB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6" y="0"/>
          <a:ext cx="1666795" cy="60047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F1C1-769C-4906-BE3E-85035CFD7980}">
  <sheetPr>
    <pageSetUpPr fitToPage="1"/>
  </sheetPr>
  <dimension ref="A1:H36"/>
  <sheetViews>
    <sheetView tabSelected="1" workbookViewId="0">
      <selection activeCell="H36" sqref="A1:H36"/>
    </sheetView>
  </sheetViews>
  <sheetFormatPr baseColWidth="10" defaultRowHeight="13.9"/>
  <cols>
    <col min="1" max="1" width="41" bestFit="1" customWidth="1"/>
    <col min="2" max="5" width="10.625" customWidth="1"/>
    <col min="6" max="6" width="14.375" customWidth="1"/>
    <col min="7" max="8" width="10.625" customWidth="1"/>
    <col min="9" max="9" width="11" customWidth="1"/>
  </cols>
  <sheetData>
    <row r="1" spans="1:8" ht="15">
      <c r="A1" s="1"/>
      <c r="B1" s="1"/>
      <c r="C1" s="1"/>
      <c r="D1" s="1"/>
      <c r="E1" s="1"/>
      <c r="F1" s="1"/>
      <c r="G1" s="1"/>
      <c r="H1" s="1"/>
    </row>
    <row r="2" spans="1:8" ht="15">
      <c r="A2" s="1"/>
      <c r="B2" s="1"/>
      <c r="C2" s="1"/>
      <c r="D2" s="1"/>
      <c r="E2" s="1"/>
      <c r="F2" s="1"/>
      <c r="G2" s="1"/>
      <c r="H2" s="1"/>
    </row>
    <row r="3" spans="1:8" ht="15">
      <c r="A3" s="1"/>
      <c r="B3" s="1"/>
      <c r="C3" s="1"/>
      <c r="D3" s="1"/>
      <c r="E3" s="1"/>
      <c r="F3" s="1"/>
      <c r="G3" s="1"/>
      <c r="H3" s="1"/>
    </row>
    <row r="4" spans="1:8" ht="10.7" customHeight="1">
      <c r="A4" s="1"/>
      <c r="B4" s="1"/>
      <c r="C4" s="1"/>
      <c r="D4" s="1"/>
      <c r="E4" s="1"/>
      <c r="F4" s="1"/>
      <c r="G4" s="1"/>
      <c r="H4" s="1"/>
    </row>
    <row r="5" spans="1:8" ht="51" customHeight="1">
      <c r="A5" s="6" t="s">
        <v>0</v>
      </c>
      <c r="B5" s="6"/>
      <c r="C5" s="6"/>
      <c r="D5" s="6"/>
      <c r="E5" s="6"/>
      <c r="F5" s="6"/>
      <c r="G5" s="6"/>
      <c r="H5" s="6"/>
    </row>
    <row r="6" spans="1:8" ht="6.95" customHeight="1">
      <c r="A6" s="2"/>
      <c r="B6" s="2"/>
      <c r="C6" s="2"/>
      <c r="D6" s="2"/>
      <c r="E6" s="2"/>
      <c r="F6" s="2"/>
      <c r="G6" s="2"/>
      <c r="H6" s="2"/>
    </row>
    <row r="7" spans="1:8" ht="15.75">
      <c r="A7" s="7" t="s">
        <v>1</v>
      </c>
      <c r="B7" s="7"/>
      <c r="C7" s="7"/>
      <c r="D7" s="7"/>
      <c r="E7" s="7"/>
      <c r="F7" s="7"/>
      <c r="G7" s="7"/>
      <c r="H7" s="7"/>
    </row>
    <row r="8" spans="1:8" ht="7.5" customHeight="1">
      <c r="A8" s="3" t="s">
        <v>2</v>
      </c>
      <c r="B8" s="3"/>
      <c r="C8" s="3"/>
      <c r="D8" s="3"/>
      <c r="E8" s="3"/>
      <c r="F8" s="3"/>
      <c r="G8" s="3"/>
      <c r="H8" s="3"/>
    </row>
    <row r="9" spans="1:8" s="11" customFormat="1" ht="36" customHeight="1">
      <c r="A9" s="8" t="s">
        <v>3</v>
      </c>
      <c r="B9" s="9" t="s">
        <v>4</v>
      </c>
      <c r="C9" s="9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</row>
    <row r="10" spans="1:8" s="11" customFormat="1" ht="15">
      <c r="A10" s="12" t="s">
        <v>11</v>
      </c>
      <c r="B10" s="13">
        <v>0</v>
      </c>
      <c r="C10" s="13">
        <v>0</v>
      </c>
      <c r="D10" s="13">
        <v>0</v>
      </c>
      <c r="E10" s="14">
        <v>0</v>
      </c>
      <c r="F10" s="15">
        <v>0</v>
      </c>
      <c r="G10" s="15">
        <v>0</v>
      </c>
      <c r="H10" s="15">
        <v>0</v>
      </c>
    </row>
    <row r="11" spans="1:8" s="11" customFormat="1" ht="15">
      <c r="A11" s="12" t="s">
        <v>12</v>
      </c>
      <c r="B11" s="13">
        <v>1</v>
      </c>
      <c r="C11" s="13">
        <v>1</v>
      </c>
      <c r="D11" s="13">
        <v>2</v>
      </c>
      <c r="E11" s="14">
        <v>0.89041095890411004</v>
      </c>
      <c r="F11" s="15">
        <v>82663.199999999997</v>
      </c>
      <c r="G11" s="15">
        <v>17018.14</v>
      </c>
      <c r="H11" s="15">
        <v>99681.34</v>
      </c>
    </row>
    <row r="12" spans="1:8" s="11" customFormat="1" ht="15">
      <c r="A12" s="12" t="s">
        <v>13</v>
      </c>
      <c r="B12" s="13">
        <v>19</v>
      </c>
      <c r="C12" s="13">
        <v>6</v>
      </c>
      <c r="D12" s="13">
        <v>90</v>
      </c>
      <c r="E12" s="14">
        <v>82.570092691329705</v>
      </c>
      <c r="F12" s="15">
        <v>2841406.71</v>
      </c>
      <c r="G12" s="15">
        <v>911804.88</v>
      </c>
      <c r="H12" s="15">
        <v>3753211.59</v>
      </c>
    </row>
    <row r="13" spans="1:8" s="11" customFormat="1" ht="15">
      <c r="A13" s="12" t="s">
        <v>14</v>
      </c>
      <c r="B13" s="13">
        <v>6</v>
      </c>
      <c r="C13" s="13">
        <v>1</v>
      </c>
      <c r="D13" s="13">
        <v>30</v>
      </c>
      <c r="E13" s="14">
        <v>27.369863013698598</v>
      </c>
      <c r="F13" s="15">
        <v>764160.43</v>
      </c>
      <c r="G13" s="15">
        <v>251347.53</v>
      </c>
      <c r="H13" s="15">
        <v>1015507.96</v>
      </c>
    </row>
    <row r="14" spans="1:8" s="11" customFormat="1" ht="15">
      <c r="A14" s="12" t="s">
        <v>15</v>
      </c>
      <c r="B14" s="13">
        <v>1</v>
      </c>
      <c r="C14" s="13">
        <v>1</v>
      </c>
      <c r="D14" s="13">
        <v>25</v>
      </c>
      <c r="E14" s="14">
        <v>23.5452054794521</v>
      </c>
      <c r="F14" s="15">
        <v>529017.29</v>
      </c>
      <c r="G14" s="15">
        <v>170912.04</v>
      </c>
      <c r="H14" s="15">
        <v>699929.33</v>
      </c>
    </row>
    <row r="15" spans="1:8" s="11" customFormat="1" ht="15">
      <c r="A15" s="16" t="s">
        <v>16</v>
      </c>
      <c r="B15" s="13">
        <v>41</v>
      </c>
      <c r="C15" s="13">
        <v>5</v>
      </c>
      <c r="D15" s="13">
        <v>94</v>
      </c>
      <c r="E15" s="14">
        <v>81.493150684931507</v>
      </c>
      <c r="F15" s="15">
        <v>1448967.17</v>
      </c>
      <c r="G15" s="15">
        <v>506813.08</v>
      </c>
      <c r="H15" s="15">
        <v>1955780.25</v>
      </c>
    </row>
    <row r="16" spans="1:8" s="11" customFormat="1" ht="15">
      <c r="A16" s="17" t="s">
        <v>17</v>
      </c>
      <c r="B16" s="9">
        <f t="shared" ref="B16:H16" si="0">SUM(B10:B15)</f>
        <v>68</v>
      </c>
      <c r="C16" s="9">
        <f t="shared" si="0"/>
        <v>14</v>
      </c>
      <c r="D16" s="9">
        <f t="shared" si="0"/>
        <v>241</v>
      </c>
      <c r="E16" s="18">
        <f t="shared" si="0"/>
        <v>215.86872282831604</v>
      </c>
      <c r="F16" s="19">
        <f t="shared" si="0"/>
        <v>5666214.8000000007</v>
      </c>
      <c r="G16" s="19">
        <f t="shared" si="0"/>
        <v>1857895.6700000002</v>
      </c>
      <c r="H16" s="19">
        <f t="shared" si="0"/>
        <v>7524110.4699999997</v>
      </c>
    </row>
    <row r="17" spans="1:8" s="11" customFormat="1" ht="15">
      <c r="A17" s="12" t="s">
        <v>11</v>
      </c>
      <c r="B17" s="13">
        <v>0</v>
      </c>
      <c r="C17" s="13">
        <v>0</v>
      </c>
      <c r="D17" s="13">
        <v>0</v>
      </c>
      <c r="E17" s="14">
        <v>0</v>
      </c>
      <c r="F17" s="15">
        <v>0</v>
      </c>
      <c r="G17" s="15">
        <v>0</v>
      </c>
      <c r="H17" s="15">
        <v>0</v>
      </c>
    </row>
    <row r="18" spans="1:8" s="11" customFormat="1" ht="15">
      <c r="A18" s="12" t="s">
        <v>12</v>
      </c>
      <c r="B18" s="13">
        <v>0</v>
      </c>
      <c r="C18" s="13">
        <v>0</v>
      </c>
      <c r="D18" s="13">
        <v>0</v>
      </c>
      <c r="E18" s="14">
        <v>0</v>
      </c>
      <c r="F18" s="15">
        <v>0</v>
      </c>
      <c r="G18" s="15">
        <v>0</v>
      </c>
      <c r="H18" s="15">
        <v>0</v>
      </c>
    </row>
    <row r="19" spans="1:8" s="11" customFormat="1" ht="15">
      <c r="A19" s="12" t="s">
        <v>13</v>
      </c>
      <c r="B19" s="13">
        <v>5</v>
      </c>
      <c r="C19" s="13">
        <v>8</v>
      </c>
      <c r="D19" s="13">
        <v>10</v>
      </c>
      <c r="E19" s="14">
        <v>3.14210483143302</v>
      </c>
      <c r="F19" s="15">
        <v>95797.73</v>
      </c>
      <c r="G19" s="15">
        <v>30186.42</v>
      </c>
      <c r="H19" s="15">
        <v>125984.15</v>
      </c>
    </row>
    <row r="20" spans="1:8" s="11" customFormat="1" ht="15">
      <c r="A20" s="12" t="s">
        <v>14</v>
      </c>
      <c r="B20" s="20">
        <v>5</v>
      </c>
      <c r="C20" s="20">
        <v>4</v>
      </c>
      <c r="D20" s="13">
        <v>5</v>
      </c>
      <c r="E20" s="14">
        <v>1.4657534246575299</v>
      </c>
      <c r="F20" s="15">
        <v>30587.25</v>
      </c>
      <c r="G20" s="15">
        <v>11000.62</v>
      </c>
      <c r="H20" s="15">
        <v>41587.870000000003</v>
      </c>
    </row>
    <row r="21" spans="1:8" s="11" customFormat="1" ht="15">
      <c r="A21" s="12" t="s">
        <v>15</v>
      </c>
      <c r="B21" s="20">
        <v>4</v>
      </c>
      <c r="C21" s="20">
        <v>3</v>
      </c>
      <c r="D21" s="13">
        <v>5</v>
      </c>
      <c r="E21" s="14">
        <v>2.4858092035107902</v>
      </c>
      <c r="F21" s="15">
        <v>45396.9</v>
      </c>
      <c r="G21" s="15">
        <v>14712.74</v>
      </c>
      <c r="H21" s="15">
        <v>60109.64</v>
      </c>
    </row>
    <row r="22" spans="1:8" s="11" customFormat="1" ht="15">
      <c r="A22" s="16" t="s">
        <v>16</v>
      </c>
      <c r="B22" s="13">
        <v>7</v>
      </c>
      <c r="C22" s="13">
        <v>13</v>
      </c>
      <c r="D22" s="13">
        <v>14</v>
      </c>
      <c r="E22" s="14">
        <v>4.5776638503814304</v>
      </c>
      <c r="F22" s="15">
        <v>87871.37</v>
      </c>
      <c r="G22" s="15">
        <v>30392.15</v>
      </c>
      <c r="H22" s="15">
        <v>118263.52</v>
      </c>
    </row>
    <row r="23" spans="1:8" s="11" customFormat="1" ht="15">
      <c r="A23" s="21" t="s">
        <v>18</v>
      </c>
      <c r="B23" s="9">
        <f t="shared" ref="B23:H23" si="1">SUM(B17:B22)</f>
        <v>21</v>
      </c>
      <c r="C23" s="9">
        <f t="shared" si="1"/>
        <v>28</v>
      </c>
      <c r="D23" s="9">
        <f t="shared" si="1"/>
        <v>34</v>
      </c>
      <c r="E23" s="18">
        <f t="shared" si="1"/>
        <v>11.67133130998277</v>
      </c>
      <c r="F23" s="19">
        <f t="shared" si="1"/>
        <v>259653.25</v>
      </c>
      <c r="G23" s="19">
        <f t="shared" si="1"/>
        <v>86291.93</v>
      </c>
      <c r="H23" s="19">
        <f t="shared" si="1"/>
        <v>345945.18</v>
      </c>
    </row>
    <row r="24" spans="1:8" s="11" customFormat="1" ht="15">
      <c r="A24" s="12" t="s">
        <v>11</v>
      </c>
      <c r="B24" s="13">
        <f t="shared" ref="B24:H29" si="2">B10+B17</f>
        <v>0</v>
      </c>
      <c r="C24" s="13">
        <f t="shared" si="2"/>
        <v>0</v>
      </c>
      <c r="D24" s="13">
        <f t="shared" si="2"/>
        <v>0</v>
      </c>
      <c r="E24" s="14">
        <f t="shared" si="2"/>
        <v>0</v>
      </c>
      <c r="F24" s="15">
        <f t="shared" si="2"/>
        <v>0</v>
      </c>
      <c r="G24" s="15">
        <f t="shared" si="2"/>
        <v>0</v>
      </c>
      <c r="H24" s="15">
        <f t="shared" si="2"/>
        <v>0</v>
      </c>
    </row>
    <row r="25" spans="1:8" s="11" customFormat="1" ht="15">
      <c r="A25" s="12" t="s">
        <v>12</v>
      </c>
      <c r="B25" s="13">
        <f t="shared" si="2"/>
        <v>1</v>
      </c>
      <c r="C25" s="13">
        <f t="shared" si="2"/>
        <v>1</v>
      </c>
      <c r="D25" s="13">
        <f t="shared" si="2"/>
        <v>2</v>
      </c>
      <c r="E25" s="14">
        <f t="shared" si="2"/>
        <v>0.89041095890411004</v>
      </c>
      <c r="F25" s="15">
        <f t="shared" si="2"/>
        <v>82663.199999999997</v>
      </c>
      <c r="G25" s="15">
        <f t="shared" si="2"/>
        <v>17018.14</v>
      </c>
      <c r="H25" s="15">
        <f t="shared" si="2"/>
        <v>99681.34</v>
      </c>
    </row>
    <row r="26" spans="1:8" s="11" customFormat="1" ht="15">
      <c r="A26" s="12" t="s">
        <v>13</v>
      </c>
      <c r="B26" s="13">
        <f t="shared" si="2"/>
        <v>24</v>
      </c>
      <c r="C26" s="13">
        <f t="shared" si="2"/>
        <v>14</v>
      </c>
      <c r="D26" s="13">
        <f t="shared" si="2"/>
        <v>100</v>
      </c>
      <c r="E26" s="14">
        <f t="shared" si="2"/>
        <v>85.712197522762722</v>
      </c>
      <c r="F26" s="15">
        <f t="shared" si="2"/>
        <v>2937204.44</v>
      </c>
      <c r="G26" s="15">
        <f t="shared" si="2"/>
        <v>941991.3</v>
      </c>
      <c r="H26" s="15">
        <f t="shared" si="2"/>
        <v>3879195.7399999998</v>
      </c>
    </row>
    <row r="27" spans="1:8" s="11" customFormat="1" ht="15">
      <c r="A27" s="12" t="s">
        <v>14</v>
      </c>
      <c r="B27" s="13">
        <f t="shared" si="2"/>
        <v>11</v>
      </c>
      <c r="C27" s="13">
        <f t="shared" si="2"/>
        <v>5</v>
      </c>
      <c r="D27" s="13">
        <f t="shared" si="2"/>
        <v>35</v>
      </c>
      <c r="E27" s="14">
        <f t="shared" si="2"/>
        <v>28.835616438356126</v>
      </c>
      <c r="F27" s="15">
        <f t="shared" si="2"/>
        <v>794747.68</v>
      </c>
      <c r="G27" s="15">
        <f t="shared" si="2"/>
        <v>262348.15000000002</v>
      </c>
      <c r="H27" s="15">
        <f t="shared" si="2"/>
        <v>1057095.83</v>
      </c>
    </row>
    <row r="28" spans="1:8" s="11" customFormat="1" ht="15">
      <c r="A28" s="12" t="s">
        <v>15</v>
      </c>
      <c r="B28" s="13">
        <f t="shared" si="2"/>
        <v>5</v>
      </c>
      <c r="C28" s="13">
        <f t="shared" si="2"/>
        <v>4</v>
      </c>
      <c r="D28" s="13">
        <f t="shared" si="2"/>
        <v>30</v>
      </c>
      <c r="E28" s="14">
        <f t="shared" si="2"/>
        <v>26.031014682962891</v>
      </c>
      <c r="F28" s="15">
        <f t="shared" si="2"/>
        <v>574414.19000000006</v>
      </c>
      <c r="G28" s="15">
        <f t="shared" si="2"/>
        <v>185624.78</v>
      </c>
      <c r="H28" s="15">
        <f t="shared" si="2"/>
        <v>760038.97</v>
      </c>
    </row>
    <row r="29" spans="1:8" s="11" customFormat="1" ht="15">
      <c r="A29" s="16" t="s">
        <v>16</v>
      </c>
      <c r="B29" s="13">
        <f t="shared" si="2"/>
        <v>48</v>
      </c>
      <c r="C29" s="13">
        <f t="shared" si="2"/>
        <v>18</v>
      </c>
      <c r="D29" s="13">
        <f t="shared" si="2"/>
        <v>108</v>
      </c>
      <c r="E29" s="14">
        <f t="shared" si="2"/>
        <v>86.070814535312934</v>
      </c>
      <c r="F29" s="15">
        <f t="shared" si="2"/>
        <v>1536838.54</v>
      </c>
      <c r="G29" s="15">
        <f t="shared" si="2"/>
        <v>537205.23</v>
      </c>
      <c r="H29" s="15">
        <f t="shared" si="2"/>
        <v>2074043.77</v>
      </c>
    </row>
    <row r="30" spans="1:8" s="11" customFormat="1" ht="15">
      <c r="A30" s="17" t="s">
        <v>19</v>
      </c>
      <c r="B30" s="9">
        <f t="shared" ref="B30:H30" si="3">SUM(B24:B29)</f>
        <v>89</v>
      </c>
      <c r="C30" s="9">
        <f t="shared" si="3"/>
        <v>42</v>
      </c>
      <c r="D30" s="9">
        <f t="shared" si="3"/>
        <v>275</v>
      </c>
      <c r="E30" s="18">
        <f t="shared" si="3"/>
        <v>227.54005413829879</v>
      </c>
      <c r="F30" s="19">
        <f t="shared" si="3"/>
        <v>5925868.0500000007</v>
      </c>
      <c r="G30" s="19">
        <f t="shared" si="3"/>
        <v>1944187.6</v>
      </c>
      <c r="H30" s="19">
        <f t="shared" si="3"/>
        <v>7870055.6500000004</v>
      </c>
    </row>
    <row r="31" spans="1:8" s="11" customFormat="1" ht="15">
      <c r="A31" s="22" t="s">
        <v>20</v>
      </c>
      <c r="B31" s="1"/>
      <c r="C31" s="1"/>
      <c r="D31" s="1"/>
      <c r="E31" s="1"/>
      <c r="F31" s="25"/>
      <c r="G31" s="25">
        <v>-780.73</v>
      </c>
      <c r="H31" s="1"/>
    </row>
    <row r="32" spans="1:8" s="11" customFormat="1" ht="19.5" customHeight="1">
      <c r="A32" s="23" t="s">
        <v>21</v>
      </c>
      <c r="B32" s="4"/>
      <c r="C32" s="4"/>
      <c r="D32" s="4"/>
      <c r="E32" s="4"/>
      <c r="F32" s="24">
        <f>+F30+G30+F31</f>
        <v>7870055.6500000004</v>
      </c>
      <c r="G32" s="24"/>
      <c r="H32" s="4"/>
    </row>
    <row r="33" spans="1:8" ht="15">
      <c r="A33" s="5"/>
      <c r="B33" s="5"/>
      <c r="C33" s="5"/>
      <c r="D33" s="5"/>
      <c r="E33" s="5"/>
      <c r="F33" s="5"/>
      <c r="G33" s="5"/>
      <c r="H33" s="5"/>
    </row>
    <row r="34" spans="1:8" ht="15">
      <c r="A34" s="5"/>
      <c r="B34" s="5"/>
      <c r="C34" s="5"/>
      <c r="D34" s="5"/>
      <c r="E34" s="5"/>
      <c r="F34" s="5"/>
      <c r="G34" s="5"/>
      <c r="H34" s="5"/>
    </row>
    <row r="35" spans="1:8" ht="15">
      <c r="A35" s="5"/>
      <c r="B35" s="5"/>
      <c r="C35" s="5"/>
      <c r="D35" s="5"/>
      <c r="E35" s="5"/>
      <c r="F35" s="5"/>
      <c r="G35" s="5"/>
      <c r="H35" s="5"/>
    </row>
    <row r="36" spans="1:8" ht="15">
      <c r="A36" s="5" t="s">
        <v>22</v>
      </c>
      <c r="B36" s="5"/>
      <c r="C36" s="5"/>
      <c r="D36" s="5"/>
      <c r="E36" s="5"/>
      <c r="F36" s="5"/>
      <c r="G36" s="5"/>
      <c r="H36" s="5"/>
    </row>
  </sheetData>
  <mergeCells count="4">
    <mergeCell ref="A5:H5"/>
    <mergeCell ref="A7:H7"/>
    <mergeCell ref="A8:H8"/>
    <mergeCell ref="F32:G32"/>
  </mergeCells>
  <printOptions horizontalCentered="1"/>
  <pageMargins left="0" right="0" top="0.70866141732283472" bottom="0.70866141732283472" header="0.51181102362204722" footer="0.51181102362204722"/>
  <pageSetup paperSize="9" scale="87" pageOrder="overThenDown" orientation="landscape" useFirstPageNumber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Teresa Brito Rodríguez</cp:lastModifiedBy>
  <cp:revision>12</cp:revision>
  <cp:lastPrinted>2025-03-31T11:33:46Z</cp:lastPrinted>
  <dcterms:created xsi:type="dcterms:W3CDTF">2021-05-25T11:46:12Z</dcterms:created>
  <dcterms:modified xsi:type="dcterms:W3CDTF">2025-03-31T11:33:55Z</dcterms:modified>
</cp:coreProperties>
</file>